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URA_DESK\Desktop\"/>
    </mc:Choice>
  </mc:AlternateContent>
  <xr:revisionPtr revIDLastSave="0" documentId="13_ncr:1_{AB0503DC-E099-4A9F-A9C8-F3AB257B289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ace1" sheetId="1" r:id="rId1"/>
  </sheets>
  <definedNames>
    <definedName name="_xlnm._FilterDatabase" localSheetId="0" hidden="1">Race1!$B$46:$M$55</definedName>
    <definedName name="_xlnm.Print_Area" localSheetId="0">Race1!$A$1:$N$58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5" i="1" l="1"/>
  <c r="J55" i="1" s="1"/>
  <c r="K55" i="1" s="1"/>
  <c r="I49" i="1"/>
  <c r="J49" i="1" s="1"/>
  <c r="K49" i="1" s="1"/>
  <c r="I50" i="1"/>
  <c r="J50" i="1" s="1"/>
  <c r="K50" i="1" s="1"/>
  <c r="I52" i="1"/>
  <c r="J52" i="1" s="1"/>
  <c r="K52" i="1" s="1"/>
  <c r="I53" i="1"/>
  <c r="J53" i="1" s="1"/>
  <c r="K53" i="1" s="1"/>
  <c r="I54" i="1"/>
  <c r="J54" i="1" s="1"/>
  <c r="K54" i="1" s="1"/>
  <c r="I51" i="1"/>
  <c r="J51" i="1" s="1"/>
  <c r="K51" i="1" s="1"/>
  <c r="I47" i="1"/>
  <c r="J47" i="1"/>
  <c r="K47" i="1" s="1"/>
  <c r="I12" i="1"/>
  <c r="J12" i="1"/>
  <c r="K12" i="1" s="1"/>
  <c r="I13" i="1"/>
  <c r="J13" i="1" s="1"/>
  <c r="K13" i="1" s="1"/>
  <c r="I14" i="1"/>
  <c r="J14" i="1" s="1"/>
  <c r="K14" i="1" s="1"/>
  <c r="I15" i="1"/>
  <c r="J15" i="1" s="1"/>
  <c r="K15" i="1" s="1"/>
  <c r="I16" i="1"/>
  <c r="J16" i="1" s="1"/>
  <c r="K16" i="1" s="1"/>
  <c r="I17" i="1"/>
  <c r="J17" i="1" s="1"/>
  <c r="K17" i="1" s="1"/>
  <c r="I18" i="1"/>
  <c r="J18" i="1" s="1"/>
  <c r="K18" i="1" s="1"/>
  <c r="I48" i="1" l="1"/>
  <c r="J48" i="1" s="1"/>
  <c r="K48" i="1" s="1"/>
  <c r="I10" i="1" l="1"/>
  <c r="J10" i="1" s="1"/>
  <c r="K10" i="1" s="1"/>
  <c r="I11" i="1"/>
  <c r="J11" i="1" s="1"/>
  <c r="K11" i="1" s="1"/>
</calcChain>
</file>

<file path=xl/sharedStrings.xml><?xml version="1.0" encoding="utf-8"?>
<sst xmlns="http://schemas.openxmlformats.org/spreadsheetml/2006/main" count="231" uniqueCount="76">
  <si>
    <t>----</t>
  </si>
  <si>
    <t/>
  </si>
  <si>
    <t xml:space="preserve">Date  </t>
    <phoneticPr fontId="2"/>
  </si>
  <si>
    <t xml:space="preserve">Class  </t>
    <phoneticPr fontId="2"/>
  </si>
  <si>
    <t xml:space="preserve">Time Limit  </t>
    <phoneticPr fontId="2"/>
  </si>
  <si>
    <t>Race condition</t>
    <phoneticPr fontId="2"/>
  </si>
  <si>
    <t>Yacht Name</t>
    <phoneticPr fontId="2"/>
  </si>
  <si>
    <t>Day</t>
    <phoneticPr fontId="2"/>
  </si>
  <si>
    <t>所要時間</t>
    <rPh sb="0" eb="2">
      <t>ショヨウ</t>
    </rPh>
    <rPh sb="2" eb="4">
      <t>ジカン</t>
    </rPh>
    <phoneticPr fontId="2"/>
  </si>
  <si>
    <t>(秒)</t>
    <rPh sb="1" eb="2">
      <t>ビョウ</t>
    </rPh>
    <phoneticPr fontId="2"/>
  </si>
  <si>
    <t>修正時間</t>
    <rPh sb="0" eb="2">
      <t>シュウセイ</t>
    </rPh>
    <rPh sb="2" eb="4">
      <t>ジカン</t>
    </rPh>
    <phoneticPr fontId="2"/>
  </si>
  <si>
    <t>ペナルティ</t>
    <phoneticPr fontId="2"/>
  </si>
  <si>
    <t>JSAF IRC 委員会</t>
    <rPh sb="9" eb="12">
      <t>イインカイ</t>
    </rPh>
    <phoneticPr fontId="2"/>
  </si>
  <si>
    <t>********  RACE INFORMATION  **************</t>
    <phoneticPr fontId="2"/>
  </si>
  <si>
    <t>RACE Name</t>
    <phoneticPr fontId="2"/>
  </si>
  <si>
    <t>IRC　Class (Total)</t>
    <phoneticPr fontId="2"/>
  </si>
  <si>
    <t xml:space="preserve">Start  </t>
    <phoneticPr fontId="2"/>
  </si>
  <si>
    <t>Course Type</t>
    <phoneticPr fontId="2"/>
  </si>
  <si>
    <t>********  Entry List  and  RESULT  ********</t>
    <phoneticPr fontId="2"/>
  </si>
  <si>
    <t>TCC</t>
    <phoneticPr fontId="2"/>
  </si>
  <si>
    <t>ＦINISH</t>
    <phoneticPr fontId="2"/>
  </si>
  <si>
    <t>JSAF外洋東海</t>
    <rPh sb="4" eb="6">
      <t>ガイヨウ</t>
    </rPh>
    <rPh sb="6" eb="8">
      <t>トウカイ</t>
    </rPh>
    <phoneticPr fontId="2"/>
  </si>
  <si>
    <t>JSAF IRC Inside</t>
    <phoneticPr fontId="2"/>
  </si>
  <si>
    <t>着順</t>
    <rPh sb="0" eb="2">
      <t>チャクジュン</t>
    </rPh>
    <phoneticPr fontId="2"/>
  </si>
  <si>
    <t>順位</t>
    <rPh sb="0" eb="2">
      <t>ジュンイ</t>
    </rPh>
    <phoneticPr fontId="2"/>
  </si>
  <si>
    <t>Sail No.</t>
    <phoneticPr fontId="2"/>
  </si>
  <si>
    <t>JPN 5791</t>
  </si>
  <si>
    <t>HORNET</t>
  </si>
  <si>
    <t>JPN 5933</t>
  </si>
  <si>
    <t>JPN 4004</t>
  </si>
  <si>
    <t>JPN 5131</t>
  </si>
  <si>
    <t>JPN 5055</t>
  </si>
  <si>
    <t>JPN 5563</t>
  </si>
  <si>
    <t>JPN 6352</t>
  </si>
  <si>
    <t>JPN 2500</t>
  </si>
  <si>
    <t>NARUMI</t>
  </si>
  <si>
    <t>Dancing Beans Ⅲ</t>
  </si>
  <si>
    <t xml:space="preserve">Distance </t>
    <phoneticPr fontId="2"/>
  </si>
  <si>
    <t>スタート時刻</t>
    <rPh sb="4" eb="6">
      <t>ジコク</t>
    </rPh>
    <phoneticPr fontId="2"/>
  </si>
  <si>
    <t>タイムリミット</t>
    <phoneticPr fontId="2"/>
  </si>
  <si>
    <t>FINISH</t>
    <phoneticPr fontId="2"/>
  </si>
  <si>
    <t>秒</t>
    <rPh sb="0" eb="1">
      <t>ビョウ</t>
    </rPh>
    <phoneticPr fontId="2"/>
  </si>
  <si>
    <t>修正秒</t>
    <rPh sb="0" eb="2">
      <t>シュウセイ</t>
    </rPh>
    <rPh sb="2" eb="3">
      <t>ビョウ</t>
    </rPh>
    <phoneticPr fontId="2"/>
  </si>
  <si>
    <t>ペナルティ</t>
    <phoneticPr fontId="2"/>
  </si>
  <si>
    <t>JPN 5650</t>
  </si>
  <si>
    <t>JPN 6155</t>
  </si>
  <si>
    <t>JPN 5785</t>
  </si>
  <si>
    <t>JPN 3602</t>
  </si>
  <si>
    <t>Martinique PLUS</t>
  </si>
  <si>
    <t>Sail No.</t>
  </si>
  <si>
    <t>艇　名</t>
    <rPh sb="0" eb="1">
      <t>テイ</t>
    </rPh>
    <rPh sb="2" eb="3">
      <t>メイ</t>
    </rPh>
    <phoneticPr fontId="2"/>
  </si>
  <si>
    <t>TRS</t>
    <phoneticPr fontId="2"/>
  </si>
  <si>
    <t>JPN 5830</t>
  </si>
  <si>
    <t>Boomerang</t>
  </si>
  <si>
    <t>ELDORADO Ⅵ</t>
  </si>
  <si>
    <t>JPN 6082</t>
  </si>
  <si>
    <t>CIERVO</t>
  </si>
  <si>
    <t>JPN 5333</t>
  </si>
  <si>
    <t>ケーニッヒ</t>
  </si>
  <si>
    <t>HORIZON6</t>
  </si>
  <si>
    <t>パラフレニアン</t>
  </si>
  <si>
    <t>ｱﾈｯｸｽⅤ</t>
  </si>
  <si>
    <t>SEAFALCON</t>
  </si>
  <si>
    <t>第27回三河湾周遊レース</t>
    <rPh sb="0" eb="1">
      <t>ダイ</t>
    </rPh>
    <rPh sb="3" eb="4">
      <t>カイ</t>
    </rPh>
    <rPh sb="4" eb="6">
      <t>ミカワ</t>
    </rPh>
    <rPh sb="6" eb="7">
      <t>ワン</t>
    </rPh>
    <rPh sb="7" eb="9">
      <t>シュウユウ</t>
    </rPh>
    <phoneticPr fontId="2"/>
  </si>
  <si>
    <t>JPN 3829</t>
  </si>
  <si>
    <t>Boomerang KY</t>
  </si>
  <si>
    <t>JPN 3833</t>
  </si>
  <si>
    <t>BlueShark</t>
  </si>
  <si>
    <t>mossy-tie</t>
  </si>
  <si>
    <t>JPN 6764</t>
  </si>
  <si>
    <t>TRS　第27回 三河湾周遊レース</t>
    <rPh sb="4" eb="5">
      <t>ダイ</t>
    </rPh>
    <rPh sb="7" eb="8">
      <t>カイ</t>
    </rPh>
    <rPh sb="9" eb="11">
      <t>ミカワ</t>
    </rPh>
    <rPh sb="11" eb="12">
      <t>ワン</t>
    </rPh>
    <rPh sb="12" eb="14">
      <t>シュウユウ</t>
    </rPh>
    <phoneticPr fontId="2"/>
  </si>
  <si>
    <t>オセアニッド</t>
    <phoneticPr fontId="2"/>
  </si>
  <si>
    <t>SHIKADAI   WH</t>
    <phoneticPr fontId="2"/>
  </si>
  <si>
    <t>弥栄  WH</t>
    <phoneticPr fontId="2"/>
  </si>
  <si>
    <t xml:space="preserve"> No. of  entry: TRS 9   *WH is 5% bonus at TRS.</t>
    <phoneticPr fontId="2"/>
  </si>
  <si>
    <t>No. of entry:IRC 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</si>
</sst>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.000000_);[Red]\(#,##0.000000\)"/>
    <numFmt numFmtId="177" formatCode="yyyy/m/d;@"/>
    <numFmt numFmtId="178" formatCode="h:mm:ss;@"/>
    <numFmt numFmtId="179" formatCode="m/dd&quot; &quot;hh:mm:ss"/>
    <numFmt numFmtId="180" formatCode="0.000_ "/>
    <numFmt numFmtId="181" formatCode="m/d"/>
    <numFmt numFmtId="182" formatCode="0_);[Red]\(0\)"/>
    <numFmt numFmtId="183" formatCode="[ss]"/>
    <numFmt numFmtId="184" formatCode="0.0_ "/>
    <numFmt numFmtId="185" formatCode="m/d;@"/>
    <numFmt numFmtId="186" formatCode="0.000"/>
  </numFmts>
  <fonts count="3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indexed="18"/>
      <name val="游ゴシック"/>
      <family val="3"/>
      <charset val="128"/>
      <scheme val="minor"/>
    </font>
    <font>
      <sz val="11"/>
      <color indexed="22"/>
      <name val="游ゴシック"/>
      <family val="3"/>
      <charset val="128"/>
      <scheme val="minor"/>
    </font>
    <font>
      <b/>
      <i/>
      <sz val="11"/>
      <color indexed="18"/>
      <name val="游ゴシック"/>
      <family val="3"/>
      <charset val="128"/>
      <scheme val="minor"/>
    </font>
    <font>
      <b/>
      <sz val="11"/>
      <color indexed="1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i/>
      <sz val="8"/>
      <color indexed="10"/>
      <name val="游ゴシック"/>
      <family val="3"/>
      <charset val="128"/>
      <scheme val="minor"/>
    </font>
    <font>
      <i/>
      <sz val="10"/>
      <color indexed="18"/>
      <name val="游ゴシック"/>
      <family val="3"/>
      <charset val="128"/>
      <scheme val="minor"/>
    </font>
    <font>
      <sz val="11"/>
      <color indexed="18"/>
      <name val="游ゴシック"/>
      <family val="3"/>
      <charset val="128"/>
      <scheme val="minor"/>
    </font>
    <font>
      <b/>
      <sz val="12"/>
      <color indexed="18"/>
      <name val="游ゴシック"/>
      <family val="3"/>
      <charset val="128"/>
      <scheme val="minor"/>
    </font>
    <font>
      <sz val="11"/>
      <color rgb="FF002060"/>
      <name val="游ゴシック"/>
      <family val="3"/>
      <charset val="128"/>
      <scheme val="minor"/>
    </font>
    <font>
      <sz val="10"/>
      <color rgb="FF002060"/>
      <name val="游ゴシック"/>
      <family val="3"/>
      <charset val="128"/>
      <scheme val="minor"/>
    </font>
    <font>
      <b/>
      <sz val="11"/>
      <color indexed="22"/>
      <name val="游ゴシック"/>
      <family val="3"/>
      <charset val="128"/>
      <scheme val="minor"/>
    </font>
    <font>
      <i/>
      <sz val="9"/>
      <name val="游ゴシック"/>
      <family val="3"/>
      <charset val="128"/>
      <scheme val="minor"/>
    </font>
    <font>
      <b/>
      <i/>
      <sz val="11"/>
      <color indexed="56"/>
      <name val="游ゴシック"/>
      <family val="3"/>
      <charset val="128"/>
      <scheme val="minor"/>
    </font>
    <font>
      <b/>
      <i/>
      <sz val="11"/>
      <name val="游ゴシック"/>
      <family val="3"/>
      <charset val="128"/>
      <scheme val="minor"/>
    </font>
    <font>
      <b/>
      <i/>
      <sz val="8"/>
      <color indexed="18"/>
      <name val="游ゴシック"/>
      <family val="3"/>
      <charset val="128"/>
      <scheme val="minor"/>
    </font>
    <font>
      <b/>
      <i/>
      <sz val="8"/>
      <color indexed="56"/>
      <name val="游ゴシック"/>
      <family val="3"/>
      <charset val="128"/>
      <scheme val="minor"/>
    </font>
    <font>
      <sz val="11"/>
      <color indexed="12"/>
      <name val="游ゴシック"/>
      <family val="3"/>
      <charset val="128"/>
      <scheme val="minor"/>
    </font>
    <font>
      <sz val="14"/>
      <name val="游ゴシック"/>
      <family val="3"/>
      <charset val="128"/>
    </font>
    <font>
      <b/>
      <sz val="18"/>
      <name val="游ゴシック"/>
      <family val="3"/>
      <charset val="128"/>
    </font>
    <font>
      <sz val="11"/>
      <color theme="0" tint="-0.249977111117893"/>
      <name val="游ゴシック"/>
      <family val="3"/>
      <charset val="128"/>
    </font>
    <font>
      <sz val="14"/>
      <color theme="3"/>
      <name val="游ゴシック"/>
      <family val="3"/>
      <charset val="128"/>
    </font>
    <font>
      <sz val="14"/>
      <color rgb="FFFF0000"/>
      <name val="游ゴシック"/>
      <family val="3"/>
      <charset val="128"/>
    </font>
    <font>
      <b/>
      <sz val="14"/>
      <name val="游ゴシック"/>
      <family val="3"/>
      <charset val="128"/>
    </font>
    <font>
      <b/>
      <i/>
      <sz val="14"/>
      <name val="游ゴシック"/>
      <family val="3"/>
      <charset val="128"/>
    </font>
    <font>
      <sz val="11"/>
      <name val="游ゴシック"/>
      <family val="3"/>
      <charset val="128"/>
    </font>
    <font>
      <b/>
      <i/>
      <sz val="14"/>
      <color theme="0" tint="-4.9989318521683403E-2"/>
      <name val="游ゴシック"/>
      <family val="3"/>
      <charset val="128"/>
    </font>
    <font>
      <b/>
      <sz val="11"/>
      <color theme="4" tint="-0.499984740745262"/>
      <name val="游ゴシック"/>
      <family val="3"/>
      <charset val="128"/>
    </font>
    <font>
      <sz val="11"/>
      <color theme="3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i/>
      <sz val="11"/>
      <name val="游ゴシック"/>
      <family val="3"/>
      <charset val="128"/>
    </font>
    <font>
      <b/>
      <sz val="11"/>
      <color theme="0" tint="-0.34998626667073579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-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indexed="12"/>
      </bottom>
      <diagonal/>
    </border>
    <border>
      <left/>
      <right style="thin">
        <color indexed="62"/>
      </right>
      <top/>
      <bottom/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/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theme="2" tint="-0.499984740745262"/>
      </left>
      <right style="dotted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dotted">
        <color theme="2" tint="-0.499984740745262"/>
      </left>
      <right style="dotted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dotted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dotted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dotted">
        <color theme="2" tint="-0.499984740745262"/>
      </left>
      <right style="dotted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dotted">
        <color theme="2" tint="-0.499984740745262"/>
      </left>
      <right style="dotted">
        <color theme="2" tint="-0.499984740745262"/>
      </right>
      <top style="thin">
        <color theme="2" tint="-0.499984740745262"/>
      </top>
      <bottom/>
      <diagonal/>
    </border>
    <border>
      <left style="dotted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dotted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dotted">
        <color theme="2" tint="-0.499984740745262"/>
      </right>
      <top style="thin">
        <color theme="2" tint="-0.499984740745262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3" fillId="0" borderId="0" xfId="0" applyFont="1">
      <alignment vertical="center"/>
    </xf>
    <xf numFmtId="14" fontId="3" fillId="2" borderId="0" xfId="0" applyNumberFormat="1" applyFont="1" applyFill="1" applyAlignment="1"/>
    <xf numFmtId="21" fontId="3" fillId="2" borderId="0" xfId="0" applyNumberFormat="1" applyFont="1" applyFill="1" applyAlignment="1"/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176" fontId="6" fillId="2" borderId="0" xfId="0" applyNumberFormat="1" applyFont="1" applyFill="1" applyAlignment="1"/>
    <xf numFmtId="0" fontId="7" fillId="2" borderId="0" xfId="0" applyFont="1" applyFill="1" applyAlignment="1">
      <alignment horizontal="right"/>
    </xf>
    <xf numFmtId="0" fontId="11" fillId="2" borderId="0" xfId="0" applyFont="1" applyFill="1" applyAlignment="1">
      <alignment shrinkToFit="1"/>
    </xf>
    <xf numFmtId="0" fontId="13" fillId="2" borderId="0" xfId="0" applyFont="1" applyFill="1" applyAlignment="1">
      <alignment horizontal="center"/>
    </xf>
    <xf numFmtId="0" fontId="5" fillId="2" borderId="0" xfId="0" applyFont="1" applyFill="1" applyAlignment="1" applyProtection="1">
      <protection locked="0"/>
    </xf>
    <xf numFmtId="0" fontId="15" fillId="2" borderId="7" xfId="0" applyFont="1" applyFill="1" applyBorder="1" applyAlignment="1">
      <alignment horizontal="center" vertical="center"/>
    </xf>
    <xf numFmtId="0" fontId="15" fillId="2" borderId="7" xfId="0" applyFont="1" applyFill="1" applyBorder="1">
      <alignment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shrinkToFit="1"/>
    </xf>
    <xf numFmtId="177" fontId="17" fillId="2" borderId="0" xfId="0" applyNumberFormat="1" applyFont="1" applyFill="1" applyAlignment="1" applyProtection="1">
      <alignment horizontal="center"/>
      <protection locked="0" hidden="1"/>
    </xf>
    <xf numFmtId="0" fontId="18" fillId="2" borderId="0" xfId="0" applyFont="1" applyFill="1" applyAlignment="1"/>
    <xf numFmtId="0" fontId="4" fillId="3" borderId="12" xfId="0" applyFont="1" applyFill="1" applyBorder="1" applyAlignment="1" applyProtection="1">
      <alignment horizontal="center"/>
      <protection locked="0" hidden="1"/>
    </xf>
    <xf numFmtId="0" fontId="4" fillId="3" borderId="12" xfId="0" applyFont="1" applyFill="1" applyBorder="1" applyAlignment="1" applyProtection="1">
      <protection hidden="1"/>
    </xf>
    <xf numFmtId="180" fontId="13" fillId="3" borderId="13" xfId="0" applyNumberFormat="1" applyFont="1" applyFill="1" applyBorder="1" applyAlignment="1" applyProtection="1">
      <alignment horizontal="center"/>
      <protection hidden="1"/>
    </xf>
    <xf numFmtId="0" fontId="19" fillId="3" borderId="13" xfId="0" applyFont="1" applyFill="1" applyBorder="1" applyAlignment="1" applyProtection="1">
      <alignment horizontal="center"/>
      <protection locked="0"/>
    </xf>
    <xf numFmtId="0" fontId="20" fillId="3" borderId="14" xfId="0" applyFont="1" applyFill="1" applyBorder="1" applyAlignment="1" applyProtection="1">
      <alignment horizontal="center"/>
      <protection hidden="1"/>
    </xf>
    <xf numFmtId="181" fontId="9" fillId="0" borderId="14" xfId="0" applyNumberFormat="1" applyFont="1" applyBorder="1" applyAlignment="1" applyProtection="1">
      <alignment horizontal="center"/>
      <protection locked="0" hidden="1"/>
    </xf>
    <xf numFmtId="49" fontId="9" fillId="0" borderId="13" xfId="0" applyNumberFormat="1" applyFont="1" applyBorder="1" applyAlignment="1" applyProtection="1">
      <alignment horizontal="center"/>
      <protection locked="0" hidden="1"/>
    </xf>
    <xf numFmtId="46" fontId="4" fillId="3" borderId="14" xfId="0" applyNumberFormat="1" applyFont="1" applyFill="1" applyBorder="1" applyAlignment="1" applyProtection="1">
      <alignment horizontal="center"/>
      <protection hidden="1"/>
    </xf>
    <xf numFmtId="183" fontId="4" fillId="3" borderId="14" xfId="0" applyNumberFormat="1" applyFont="1" applyFill="1" applyBorder="1" applyAlignment="1" applyProtection="1">
      <alignment horizontal="center"/>
      <protection hidden="1"/>
    </xf>
    <xf numFmtId="183" fontId="4" fillId="3" borderId="13" xfId="1" applyNumberFormat="1" applyFont="1" applyFill="1" applyBorder="1" applyAlignment="1" applyProtection="1">
      <protection hidden="1"/>
    </xf>
    <xf numFmtId="0" fontId="4" fillId="3" borderId="15" xfId="0" applyFont="1" applyFill="1" applyBorder="1" applyAlignment="1" applyProtection="1">
      <alignment horizontal="center"/>
      <protection locked="0"/>
    </xf>
    <xf numFmtId="0" fontId="19" fillId="3" borderId="12" xfId="0" applyFont="1" applyFill="1" applyBorder="1" applyAlignment="1">
      <alignment horizontal="center"/>
    </xf>
    <xf numFmtId="0" fontId="4" fillId="3" borderId="16" xfId="0" applyFont="1" applyFill="1" applyBorder="1" applyAlignment="1" applyProtection="1">
      <protection hidden="1"/>
    </xf>
    <xf numFmtId="180" fontId="13" fillId="3" borderId="17" xfId="0" applyNumberFormat="1" applyFont="1" applyFill="1" applyBorder="1" applyAlignment="1" applyProtection="1">
      <alignment horizontal="center"/>
      <protection hidden="1"/>
    </xf>
    <xf numFmtId="182" fontId="4" fillId="3" borderId="14" xfId="0" applyNumberFormat="1" applyFont="1" applyFill="1" applyBorder="1" applyAlignment="1" applyProtection="1">
      <alignment horizontal="center"/>
      <protection hidden="1"/>
    </xf>
    <xf numFmtId="38" fontId="4" fillId="3" borderId="17" xfId="1" applyFont="1" applyFill="1" applyBorder="1" applyAlignment="1" applyProtection="1">
      <protection hidden="1"/>
    </xf>
    <xf numFmtId="0" fontId="19" fillId="3" borderId="17" xfId="0" applyFont="1" applyFill="1" applyBorder="1" applyAlignment="1" applyProtection="1">
      <alignment horizontal="center"/>
      <protection locked="0"/>
    </xf>
    <xf numFmtId="0" fontId="23" fillId="2" borderId="0" xfId="0" applyFont="1" applyFill="1" applyAlignment="1"/>
    <xf numFmtId="21" fontId="9" fillId="0" borderId="13" xfId="0" applyNumberFormat="1" applyFont="1" applyBorder="1" applyAlignment="1" applyProtection="1">
      <alignment horizontal="center"/>
      <protection locked="0" hidden="1"/>
    </xf>
    <xf numFmtId="0" fontId="24" fillId="5" borderId="0" xfId="0" applyFont="1" applyFill="1" applyAlignment="1">
      <alignment shrinkToFit="1"/>
    </xf>
    <xf numFmtId="0" fontId="24" fillId="0" borderId="0" xfId="0" applyFont="1" applyAlignment="1">
      <alignment shrinkToFit="1"/>
    </xf>
    <xf numFmtId="21" fontId="24" fillId="0" borderId="0" xfId="0" applyNumberFormat="1" applyFont="1" applyAlignment="1">
      <alignment shrinkToFit="1"/>
    </xf>
    <xf numFmtId="0" fontId="26" fillId="5" borderId="0" xfId="0" applyFont="1" applyFill="1" applyAlignment="1">
      <alignment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shrinkToFit="1"/>
    </xf>
    <xf numFmtId="180" fontId="24" fillId="0" borderId="0" xfId="0" applyNumberFormat="1" applyFont="1" applyAlignment="1">
      <alignment horizontal="center" shrinkToFit="1"/>
    </xf>
    <xf numFmtId="183" fontId="24" fillId="0" borderId="0" xfId="0" applyNumberFormat="1" applyFont="1" applyAlignment="1">
      <alignment shrinkToFit="1"/>
    </xf>
    <xf numFmtId="0" fontId="31" fillId="0" borderId="20" xfId="0" applyFont="1" applyBorder="1" applyAlignment="1">
      <alignment horizontal="center" shrinkToFit="1"/>
    </xf>
    <xf numFmtId="0" fontId="31" fillId="0" borderId="21" xfId="0" applyFont="1" applyBorder="1" applyAlignment="1">
      <alignment horizontal="center" shrinkToFit="1"/>
    </xf>
    <xf numFmtId="21" fontId="24" fillId="0" borderId="24" xfId="0" applyNumberFormat="1" applyFont="1" applyBorder="1" applyAlignment="1">
      <alignment shrinkToFit="1"/>
    </xf>
    <xf numFmtId="183" fontId="24" fillId="0" borderId="24" xfId="0" applyNumberFormat="1" applyFont="1" applyBorder="1" applyAlignment="1">
      <alignment shrinkToFit="1"/>
    </xf>
    <xf numFmtId="183" fontId="24" fillId="0" borderId="23" xfId="0" applyNumberFormat="1" applyFont="1" applyBorder="1" applyAlignment="1">
      <alignment shrinkToFit="1"/>
    </xf>
    <xf numFmtId="0" fontId="24" fillId="0" borderId="24" xfId="0" applyFont="1" applyBorder="1" applyAlignment="1">
      <alignment horizontal="center" shrinkToFit="1"/>
    </xf>
    <xf numFmtId="0" fontId="24" fillId="0" borderId="24" xfId="0" applyFont="1" applyBorder="1" applyAlignment="1">
      <alignment shrinkToFit="1"/>
    </xf>
    <xf numFmtId="184" fontId="27" fillId="0" borderId="24" xfId="0" applyNumberFormat="1" applyFont="1" applyBorder="1" applyAlignment="1">
      <alignment horizontal="center" shrinkToFit="1"/>
    </xf>
    <xf numFmtId="21" fontId="28" fillId="0" borderId="24" xfId="0" applyNumberFormat="1" applyFont="1" applyBorder="1" applyAlignment="1">
      <alignment shrinkToFit="1"/>
    </xf>
    <xf numFmtId="0" fontId="29" fillId="0" borderId="24" xfId="0" applyFont="1" applyBorder="1" applyAlignment="1">
      <alignment shrinkToFit="1"/>
    </xf>
    <xf numFmtId="0" fontId="30" fillId="0" borderId="26" xfId="0" applyFont="1" applyBorder="1" applyAlignment="1">
      <alignment shrinkToFit="1"/>
    </xf>
    <xf numFmtId="0" fontId="24" fillId="0" borderId="27" xfId="0" applyFont="1" applyBorder="1" applyAlignment="1">
      <alignment horizontal="center" shrinkToFit="1"/>
    </xf>
    <xf numFmtId="0" fontId="24" fillId="5" borderId="0" xfId="0" applyFont="1" applyFill="1" applyAlignment="1">
      <alignment horizontal="center" shrinkToFit="1"/>
    </xf>
    <xf numFmtId="184" fontId="27" fillId="5" borderId="0" xfId="0" applyNumberFormat="1" applyFont="1" applyFill="1" applyAlignment="1">
      <alignment horizontal="center" shrinkToFit="1"/>
    </xf>
    <xf numFmtId="21" fontId="28" fillId="5" borderId="0" xfId="0" applyNumberFormat="1" applyFont="1" applyFill="1" applyAlignment="1">
      <alignment shrinkToFit="1"/>
    </xf>
    <xf numFmtId="0" fontId="29" fillId="5" borderId="0" xfId="0" applyFont="1" applyFill="1" applyAlignment="1">
      <alignment shrinkToFit="1"/>
    </xf>
    <xf numFmtId="21" fontId="24" fillId="5" borderId="0" xfId="0" applyNumberFormat="1" applyFont="1" applyFill="1" applyAlignment="1">
      <alignment shrinkToFit="1"/>
    </xf>
    <xf numFmtId="183" fontId="24" fillId="5" borderId="0" xfId="0" applyNumberFormat="1" applyFont="1" applyFill="1" applyAlignment="1">
      <alignment shrinkToFit="1"/>
    </xf>
    <xf numFmtId="0" fontId="30" fillId="5" borderId="0" xfId="0" applyFont="1" applyFill="1" applyAlignment="1">
      <alignment shrinkToFit="1"/>
    </xf>
    <xf numFmtId="0" fontId="31" fillId="0" borderId="19" xfId="0" applyFont="1" applyBorder="1" applyAlignment="1">
      <alignment horizontal="center" shrinkToFit="1"/>
    </xf>
    <xf numFmtId="0" fontId="31" fillId="0" borderId="20" xfId="0" applyFont="1" applyBorder="1" applyAlignment="1">
      <alignment horizontal="center" vertical="center" shrinkToFit="1"/>
    </xf>
    <xf numFmtId="0" fontId="31" fillId="0" borderId="22" xfId="0" applyFont="1" applyBorder="1" applyAlignment="1">
      <alignment horizontal="center" shrinkToFit="1"/>
    </xf>
    <xf numFmtId="0" fontId="31" fillId="0" borderId="23" xfId="0" applyFont="1" applyBorder="1" applyAlignment="1">
      <alignment horizontal="left" shrinkToFit="1"/>
    </xf>
    <xf numFmtId="0" fontId="31" fillId="0" borderId="23" xfId="0" applyFont="1" applyBorder="1" applyAlignment="1">
      <alignment shrinkToFit="1"/>
    </xf>
    <xf numFmtId="184" fontId="34" fillId="0" borderId="23" xfId="0" applyNumberFormat="1" applyFont="1" applyBorder="1" applyAlignment="1">
      <alignment horizontal="center" shrinkToFit="1"/>
    </xf>
    <xf numFmtId="21" fontId="31" fillId="0" borderId="24" xfId="0" applyNumberFormat="1" applyFont="1" applyBorder="1" applyAlignment="1">
      <alignment shrinkToFit="1"/>
    </xf>
    <xf numFmtId="183" fontId="31" fillId="0" borderId="24" xfId="0" applyNumberFormat="1" applyFont="1" applyBorder="1" applyAlignment="1">
      <alignment shrinkToFit="1"/>
    </xf>
    <xf numFmtId="0" fontId="36" fillId="0" borderId="25" xfId="0" applyFont="1" applyBorder="1" applyAlignment="1">
      <alignment shrinkToFit="1"/>
    </xf>
    <xf numFmtId="0" fontId="31" fillId="0" borderId="24" xfId="0" applyFont="1" applyBorder="1" applyAlignment="1">
      <alignment shrinkToFit="1"/>
    </xf>
    <xf numFmtId="184" fontId="34" fillId="0" borderId="24" xfId="0" applyNumberFormat="1" applyFont="1" applyBorder="1" applyAlignment="1">
      <alignment horizontal="center" shrinkToFit="1"/>
    </xf>
    <xf numFmtId="0" fontId="36" fillId="0" borderId="26" xfId="0" applyFont="1" applyBorder="1" applyAlignment="1">
      <alignment shrinkToFit="1"/>
    </xf>
    <xf numFmtId="0" fontId="31" fillId="5" borderId="0" xfId="0" applyFont="1" applyFill="1" applyAlignment="1">
      <alignment shrinkToFit="1"/>
    </xf>
    <xf numFmtId="0" fontId="31" fillId="0" borderId="0" xfId="0" applyFont="1" applyAlignment="1">
      <alignment shrinkToFit="1"/>
    </xf>
    <xf numFmtId="185" fontId="35" fillId="0" borderId="23" xfId="0" applyNumberFormat="1" applyFont="1" applyBorder="1" applyAlignment="1">
      <alignment shrinkToFit="1"/>
    </xf>
    <xf numFmtId="21" fontId="9" fillId="0" borderId="23" xfId="0" applyNumberFormat="1" applyFont="1" applyBorder="1" applyAlignment="1" applyProtection="1">
      <alignment horizontal="center"/>
      <protection locked="0" hidden="1"/>
    </xf>
    <xf numFmtId="21" fontId="31" fillId="0" borderId="0" xfId="0" applyNumberFormat="1" applyFont="1" applyAlignment="1">
      <alignment shrinkToFit="1"/>
    </xf>
    <xf numFmtId="186" fontId="33" fillId="0" borderId="23" xfId="0" applyNumberFormat="1" applyFont="1" applyBorder="1" applyAlignment="1">
      <alignment shrinkToFit="1"/>
    </xf>
    <xf numFmtId="186" fontId="33" fillId="0" borderId="24" xfId="0" applyNumberFormat="1" applyFont="1" applyBorder="1" applyAlignment="1">
      <alignment shrinkToFit="1"/>
    </xf>
    <xf numFmtId="183" fontId="3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56" fontId="31" fillId="0" borderId="24" xfId="0" applyNumberFormat="1" applyFont="1" applyBorder="1" applyAlignment="1">
      <alignment horizontal="left" shrinkToFit="1"/>
    </xf>
    <xf numFmtId="0" fontId="5" fillId="2" borderId="0" xfId="0" applyFont="1" applyFill="1" applyAlignment="1">
      <alignment horizontal="left" indent="1"/>
    </xf>
    <xf numFmtId="0" fontId="22" fillId="2" borderId="18" xfId="0" applyFont="1" applyFill="1" applyBorder="1" applyAlignment="1">
      <alignment horizontal="center"/>
    </xf>
    <xf numFmtId="0" fontId="12" fillId="3" borderId="3" xfId="0" applyFont="1" applyFill="1" applyBorder="1" applyAlignment="1" applyProtection="1">
      <protection locked="0"/>
    </xf>
    <xf numFmtId="0" fontId="3" fillId="0" borderId="3" xfId="0" applyFont="1" applyBorder="1" applyAlignment="1"/>
    <xf numFmtId="0" fontId="8" fillId="0" borderId="1" xfId="0" applyFont="1" applyBorder="1" applyAlignment="1" applyProtection="1">
      <protection locked="0"/>
    </xf>
    <xf numFmtId="0" fontId="3" fillId="0" borderId="1" xfId="0" applyFont="1" applyBorder="1" applyAlignment="1"/>
    <xf numFmtId="177" fontId="8" fillId="0" borderId="0" xfId="0" applyNumberFormat="1" applyFont="1" applyAlignment="1" applyProtection="1">
      <alignment horizontal="center"/>
      <protection locked="0"/>
    </xf>
    <xf numFmtId="177" fontId="9" fillId="0" borderId="2" xfId="0" applyNumberFormat="1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protection locked="0"/>
    </xf>
    <xf numFmtId="178" fontId="8" fillId="0" borderId="0" xfId="0" applyNumberFormat="1" applyFont="1" applyAlignment="1" applyProtection="1">
      <alignment horizontal="center"/>
      <protection locked="0"/>
    </xf>
    <xf numFmtId="178" fontId="8" fillId="0" borderId="2" xfId="0" applyNumberFormat="1" applyFont="1" applyBorder="1" applyAlignment="1" applyProtection="1">
      <alignment horizontal="center"/>
      <protection locked="0"/>
    </xf>
    <xf numFmtId="179" fontId="10" fillId="0" borderId="4" xfId="0" applyNumberFormat="1" applyFont="1" applyBorder="1" applyAlignment="1" applyProtection="1">
      <alignment horizontal="center"/>
      <protection locked="0"/>
    </xf>
    <xf numFmtId="179" fontId="3" fillId="0" borderId="5" xfId="0" applyNumberFormat="1" applyFont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center" shrinkToFit="1"/>
      <protection locked="0"/>
    </xf>
    <xf numFmtId="0" fontId="14" fillId="2" borderId="0" xfId="0" applyFont="1" applyFill="1" applyAlignment="1">
      <alignment horizontal="left" indent="1"/>
    </xf>
    <xf numFmtId="0" fontId="21" fillId="2" borderId="18" xfId="0" applyFont="1" applyFill="1" applyBorder="1" applyAlignment="1">
      <alignment horizontal="left"/>
    </xf>
    <xf numFmtId="0" fontId="25" fillId="0" borderId="0" xfId="0" applyFont="1" applyAlignment="1">
      <alignment horizontal="left" indent="1" shrinkToFit="1"/>
    </xf>
    <xf numFmtId="0" fontId="31" fillId="0" borderId="0" xfId="0" applyFont="1" applyAlignment="1">
      <alignment horizontal="center" shrinkToFit="1"/>
    </xf>
    <xf numFmtId="14" fontId="31" fillId="0" borderId="0" xfId="0" applyNumberFormat="1" applyFont="1" applyAlignment="1">
      <alignment horizontal="center" shrinkToFit="1"/>
    </xf>
    <xf numFmtId="177" fontId="32" fillId="5" borderId="0" xfId="0" applyNumberFormat="1" applyFont="1" applyFill="1" applyAlignment="1">
      <alignment horizontal="right" shrinkToFit="1"/>
    </xf>
    <xf numFmtId="0" fontId="37" fillId="5" borderId="0" xfId="0" applyFont="1" applyFill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</xdr:row>
          <xdr:rowOff>180975</xdr:rowOff>
        </xdr:from>
        <xdr:to>
          <xdr:col>1</xdr:col>
          <xdr:colOff>714375</xdr:colOff>
          <xdr:row>4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11</xdr:col>
      <xdr:colOff>250371</xdr:colOff>
      <xdr:row>2</xdr:row>
      <xdr:rowOff>217719</xdr:rowOff>
    </xdr:from>
    <xdr:to>
      <xdr:col>12</xdr:col>
      <xdr:colOff>228599</xdr:colOff>
      <xdr:row>5</xdr:row>
      <xdr:rowOff>14315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7457" y="903519"/>
          <a:ext cx="740228" cy="482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13</xdr:col>
      <xdr:colOff>1</xdr:colOff>
      <xdr:row>41</xdr:row>
      <xdr:rowOff>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28322"/>
        <a:stretch/>
      </xdr:blipFill>
      <xdr:spPr>
        <a:xfrm>
          <a:off x="533400" y="4791075"/>
          <a:ext cx="8524876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58"/>
  <sheetViews>
    <sheetView tabSelected="1" zoomScaleNormal="100" zoomScaleSheetLayoutView="85" workbookViewId="0">
      <selection activeCell="P11" sqref="P11"/>
    </sheetView>
  </sheetViews>
  <sheetFormatPr defaultColWidth="8.75" defaultRowHeight="18.75" x14ac:dyDescent="0.4"/>
  <cols>
    <col min="1" max="1" width="3.875" style="3" customWidth="1"/>
    <col min="2" max="2" width="9.75" style="3" bestFit="1" customWidth="1"/>
    <col min="3" max="3" width="22.75" style="3" bestFit="1" customWidth="1"/>
    <col min="4" max="4" width="6.875" style="3" bestFit="1" customWidth="1"/>
    <col min="5" max="5" width="3.375" style="3" bestFit="1" customWidth="1"/>
    <col min="6" max="6" width="5.75" style="3" bestFit="1" customWidth="1"/>
    <col min="7" max="7" width="6.25" style="3" bestFit="1" customWidth="1"/>
    <col min="8" max="8" width="8.75" style="3" customWidth="1"/>
    <col min="9" max="9" width="13.25" style="3" bestFit="1" customWidth="1"/>
    <col min="10" max="10" width="9.625" style="3" bestFit="1" customWidth="1"/>
    <col min="11" max="11" width="9.75" style="3" bestFit="1" customWidth="1"/>
    <col min="12" max="12" width="10" style="3" bestFit="1" customWidth="1"/>
    <col min="13" max="13" width="5.75" style="3" bestFit="1" customWidth="1"/>
    <col min="14" max="14" width="3.75" style="3" customWidth="1"/>
    <col min="15" max="16384" width="8.75" style="3"/>
  </cols>
  <sheetData>
    <row r="1" spans="1:16" x14ac:dyDescent="0.4">
      <c r="A1" s="1"/>
      <c r="B1" s="6"/>
      <c r="C1" s="6"/>
      <c r="D1" s="6"/>
      <c r="E1" s="7"/>
      <c r="F1" s="2"/>
      <c r="G1" s="7"/>
      <c r="H1" s="7"/>
      <c r="I1" s="7"/>
      <c r="J1" s="7"/>
      <c r="K1" s="1"/>
      <c r="L1" s="1"/>
      <c r="M1" s="1"/>
      <c r="N1" s="2"/>
    </row>
    <row r="2" spans="1:16" x14ac:dyDescent="0.4">
      <c r="A2" s="1"/>
      <c r="B2" s="91" t="s">
        <v>13</v>
      </c>
      <c r="C2" s="91"/>
      <c r="D2" s="91"/>
      <c r="E2" s="91"/>
      <c r="F2" s="91"/>
      <c r="G2" s="91"/>
      <c r="H2" s="91"/>
      <c r="I2" s="6"/>
      <c r="J2" s="8">
        <v>1.4583333333333333</v>
      </c>
      <c r="K2" s="1"/>
      <c r="L2" s="1"/>
      <c r="M2" s="1"/>
      <c r="N2" s="2"/>
    </row>
    <row r="3" spans="1:16" x14ac:dyDescent="0.4">
      <c r="A3" s="1"/>
      <c r="B3" s="1"/>
      <c r="C3" s="9" t="s">
        <v>14</v>
      </c>
      <c r="D3" s="95" t="s">
        <v>63</v>
      </c>
      <c r="E3" s="96"/>
      <c r="F3" s="96"/>
      <c r="G3" s="96"/>
      <c r="H3" s="96"/>
      <c r="I3" s="9" t="s">
        <v>2</v>
      </c>
      <c r="J3" s="97">
        <v>43562</v>
      </c>
      <c r="K3" s="98"/>
      <c r="L3" s="4"/>
      <c r="M3" s="1"/>
      <c r="N3" s="2"/>
    </row>
    <row r="4" spans="1:16" x14ac:dyDescent="0.4">
      <c r="A4" s="1"/>
      <c r="B4" s="1"/>
      <c r="C4" s="9" t="s">
        <v>3</v>
      </c>
      <c r="D4" s="99" t="s">
        <v>15</v>
      </c>
      <c r="E4" s="99"/>
      <c r="F4" s="94"/>
      <c r="G4" s="94"/>
      <c r="H4" s="94"/>
      <c r="I4" s="9" t="s">
        <v>16</v>
      </c>
      <c r="J4" s="100">
        <v>0.375</v>
      </c>
      <c r="K4" s="101"/>
      <c r="L4" s="5"/>
      <c r="M4" s="1"/>
      <c r="N4" s="2"/>
    </row>
    <row r="5" spans="1:16" x14ac:dyDescent="0.4">
      <c r="A5" s="1"/>
      <c r="B5" s="1"/>
      <c r="C5" s="9" t="s">
        <v>17</v>
      </c>
      <c r="D5" s="99" t="s">
        <v>37</v>
      </c>
      <c r="E5" s="99"/>
      <c r="F5" s="94"/>
      <c r="G5" s="94"/>
      <c r="H5" s="94"/>
      <c r="I5" s="9" t="s">
        <v>4</v>
      </c>
      <c r="J5" s="102">
        <v>43197.708333333336</v>
      </c>
      <c r="K5" s="103"/>
      <c r="L5" s="5"/>
      <c r="M5" s="1"/>
      <c r="N5" s="2"/>
    </row>
    <row r="6" spans="1:16" x14ac:dyDescent="0.4">
      <c r="A6" s="10"/>
      <c r="B6" s="10" t="s">
        <v>22</v>
      </c>
      <c r="C6" s="9" t="s">
        <v>5</v>
      </c>
      <c r="D6" s="93"/>
      <c r="E6" s="94"/>
      <c r="F6" s="94"/>
      <c r="G6" s="94"/>
      <c r="H6" s="94"/>
      <c r="I6" s="11"/>
      <c r="J6" s="7"/>
      <c r="K6" s="1"/>
      <c r="L6" s="1"/>
      <c r="M6" s="1"/>
      <c r="N6" s="2"/>
    </row>
    <row r="7" spans="1:16" ht="19.5" x14ac:dyDescent="0.4">
      <c r="A7" s="1"/>
      <c r="B7" s="106" t="s">
        <v>18</v>
      </c>
      <c r="C7" s="106"/>
      <c r="D7" s="106"/>
      <c r="E7" s="106"/>
      <c r="F7" s="106"/>
      <c r="G7" s="106"/>
      <c r="H7" s="106"/>
      <c r="I7" s="104"/>
      <c r="J7" s="104"/>
      <c r="K7" s="104"/>
      <c r="L7" s="105" t="s">
        <v>21</v>
      </c>
      <c r="M7" s="105"/>
      <c r="N7" s="12"/>
    </row>
    <row r="8" spans="1:16" ht="9" customHeight="1" x14ac:dyDescent="0.4">
      <c r="A8" s="1"/>
      <c r="B8" s="6"/>
      <c r="C8" s="6"/>
      <c r="D8" s="6"/>
      <c r="E8" s="7"/>
      <c r="F8" s="2"/>
      <c r="G8" s="7"/>
      <c r="H8" s="7"/>
      <c r="I8" s="7"/>
      <c r="J8" s="7"/>
      <c r="K8" s="1"/>
      <c r="L8" s="1"/>
      <c r="M8" s="1"/>
      <c r="N8" s="2"/>
    </row>
    <row r="9" spans="1:16" x14ac:dyDescent="0.4">
      <c r="A9" s="1"/>
      <c r="B9" s="13" t="s">
        <v>25</v>
      </c>
      <c r="C9" s="14" t="s">
        <v>6</v>
      </c>
      <c r="D9" s="13" t="s">
        <v>19</v>
      </c>
      <c r="E9" s="15"/>
      <c r="F9" s="16" t="s">
        <v>23</v>
      </c>
      <c r="G9" s="17" t="s">
        <v>7</v>
      </c>
      <c r="H9" s="18" t="s">
        <v>20</v>
      </c>
      <c r="I9" s="16" t="s">
        <v>8</v>
      </c>
      <c r="J9" s="15" t="s">
        <v>9</v>
      </c>
      <c r="K9" s="19" t="s">
        <v>10</v>
      </c>
      <c r="L9" s="20" t="s">
        <v>11</v>
      </c>
      <c r="M9" s="13" t="s">
        <v>24</v>
      </c>
      <c r="N9" s="21"/>
    </row>
    <row r="10" spans="1:16" x14ac:dyDescent="0.4">
      <c r="A10" s="22">
        <v>1</v>
      </c>
      <c r="B10" s="23" t="s">
        <v>55</v>
      </c>
      <c r="C10" s="24" t="s">
        <v>56</v>
      </c>
      <c r="D10" s="25">
        <v>1.0660000000000001</v>
      </c>
      <c r="E10" s="26"/>
      <c r="F10" s="27" t="s">
        <v>1</v>
      </c>
      <c r="G10" s="28">
        <v>43562</v>
      </c>
      <c r="H10" s="41">
        <v>0.54166666666666663</v>
      </c>
      <c r="I10" s="30">
        <f>IF(H10&lt;&gt;"",(G10+H10)-($J$3+$J$4),"")</f>
        <v>0.16666666666424135</v>
      </c>
      <c r="J10" s="31">
        <f>I10</f>
        <v>0.16666666666424135</v>
      </c>
      <c r="K10" s="32">
        <f>D10*J10</f>
        <v>0.17766666666408129</v>
      </c>
      <c r="L10" s="33" t="s">
        <v>0</v>
      </c>
      <c r="M10" s="34" t="s">
        <v>1</v>
      </c>
      <c r="N10" s="21"/>
      <c r="O10" s="88"/>
      <c r="P10" s="89"/>
    </row>
    <row r="11" spans="1:16" x14ac:dyDescent="0.4">
      <c r="A11" s="22">
        <v>2</v>
      </c>
      <c r="B11" s="23" t="s">
        <v>29</v>
      </c>
      <c r="C11" s="35" t="s">
        <v>60</v>
      </c>
      <c r="D11" s="36">
        <v>1.0609999999999999</v>
      </c>
      <c r="E11" s="26"/>
      <c r="F11" s="27"/>
      <c r="G11" s="28">
        <v>43562</v>
      </c>
      <c r="H11" s="41">
        <v>0.54244212962962968</v>
      </c>
      <c r="I11" s="30">
        <f>IF(H11&lt;&gt;"",(G11+H11)-($J$3+$J$4),"")</f>
        <v>0.16744212962657912</v>
      </c>
      <c r="J11" s="31">
        <f>I11</f>
        <v>0.16744212962657912</v>
      </c>
      <c r="K11" s="32">
        <f>D11*J11</f>
        <v>0.17765609953380043</v>
      </c>
      <c r="L11" s="33" t="s">
        <v>0</v>
      </c>
      <c r="M11" s="34"/>
      <c r="N11" s="21"/>
      <c r="O11" s="88"/>
      <c r="P11" s="89"/>
    </row>
    <row r="12" spans="1:16" x14ac:dyDescent="0.4">
      <c r="A12" s="22">
        <v>3</v>
      </c>
      <c r="B12" s="23" t="s">
        <v>33</v>
      </c>
      <c r="C12" s="35" t="s">
        <v>62</v>
      </c>
      <c r="D12" s="36">
        <v>1.0509999999999999</v>
      </c>
      <c r="E12" s="26"/>
      <c r="F12" s="27" t="s">
        <v>1</v>
      </c>
      <c r="G12" s="28">
        <v>43562</v>
      </c>
      <c r="H12" s="41">
        <v>0.54403935185185182</v>
      </c>
      <c r="I12" s="30">
        <f t="shared" ref="I12:I18" si="0">IF(H12&lt;&gt;"",(G12+H12)-($J$3+$J$4),"")</f>
        <v>0.16903935185109731</v>
      </c>
      <c r="J12" s="31">
        <f t="shared" ref="J12:J18" si="1">I12</f>
        <v>0.16903935185109731</v>
      </c>
      <c r="K12" s="32">
        <f t="shared" ref="K12:K18" si="2">D12*J12</f>
        <v>0.17766035879550326</v>
      </c>
      <c r="L12" s="33" t="s">
        <v>0</v>
      </c>
      <c r="M12" s="34" t="s">
        <v>1</v>
      </c>
      <c r="N12" s="21"/>
      <c r="O12" s="88"/>
      <c r="P12" s="89"/>
    </row>
    <row r="13" spans="1:16" x14ac:dyDescent="0.4">
      <c r="A13" s="22">
        <v>4</v>
      </c>
      <c r="B13" s="23" t="s">
        <v>32</v>
      </c>
      <c r="C13" s="35" t="s">
        <v>54</v>
      </c>
      <c r="D13" s="36">
        <v>1.032</v>
      </c>
      <c r="E13" s="26"/>
      <c r="F13" s="27"/>
      <c r="G13" s="28">
        <v>43562</v>
      </c>
      <c r="H13" s="41">
        <v>0.54715277777777771</v>
      </c>
      <c r="I13" s="30">
        <f t="shared" si="0"/>
        <v>0.17215277777722804</v>
      </c>
      <c r="J13" s="31">
        <f t="shared" si="1"/>
        <v>0.17215277777722804</v>
      </c>
      <c r="K13" s="32">
        <f t="shared" si="2"/>
        <v>0.17766166666609934</v>
      </c>
      <c r="L13" s="33" t="s">
        <v>0</v>
      </c>
      <c r="M13" s="34"/>
      <c r="N13" s="21"/>
      <c r="O13" s="88"/>
      <c r="P13" s="89"/>
    </row>
    <row r="14" spans="1:16" x14ac:dyDescent="0.4">
      <c r="A14" s="22">
        <v>5</v>
      </c>
      <c r="B14" s="23" t="s">
        <v>31</v>
      </c>
      <c r="C14" s="35" t="s">
        <v>35</v>
      </c>
      <c r="D14" s="36">
        <v>1.0289999999999999</v>
      </c>
      <c r="E14" s="26"/>
      <c r="F14" s="27"/>
      <c r="G14" s="28">
        <v>43562</v>
      </c>
      <c r="H14" s="41">
        <v>0.54765046296296294</v>
      </c>
      <c r="I14" s="30">
        <f t="shared" si="0"/>
        <v>0.17265046296233777</v>
      </c>
      <c r="J14" s="31">
        <f t="shared" si="1"/>
        <v>0.17265046296233777</v>
      </c>
      <c r="K14" s="32">
        <f t="shared" si="2"/>
        <v>0.17765732638824555</v>
      </c>
      <c r="L14" s="33" t="s">
        <v>0</v>
      </c>
      <c r="M14" s="34"/>
      <c r="N14" s="21"/>
      <c r="O14" s="88"/>
      <c r="P14" s="89"/>
    </row>
    <row r="15" spans="1:16" x14ac:dyDescent="0.4">
      <c r="A15" s="22">
        <v>6</v>
      </c>
      <c r="B15" s="23" t="s">
        <v>45</v>
      </c>
      <c r="C15" s="35" t="s">
        <v>61</v>
      </c>
      <c r="D15" s="36">
        <v>1.022</v>
      </c>
      <c r="E15" s="26"/>
      <c r="F15" s="27" t="s">
        <v>1</v>
      </c>
      <c r="G15" s="28">
        <v>43562</v>
      </c>
      <c r="H15" s="41">
        <v>0.5488425925925926</v>
      </c>
      <c r="I15" s="30">
        <f t="shared" si="0"/>
        <v>0.17384259259415558</v>
      </c>
      <c r="J15" s="31">
        <f t="shared" si="1"/>
        <v>0.17384259259415558</v>
      </c>
      <c r="K15" s="32">
        <f t="shared" si="2"/>
        <v>0.17766712963122699</v>
      </c>
      <c r="L15" s="33" t="s">
        <v>0</v>
      </c>
      <c r="M15" s="34" t="s">
        <v>1</v>
      </c>
      <c r="N15" s="21"/>
      <c r="O15" s="88"/>
      <c r="P15" s="89"/>
    </row>
    <row r="16" spans="1:16" x14ac:dyDescent="0.4">
      <c r="A16" s="22">
        <v>7</v>
      </c>
      <c r="B16" s="23" t="s">
        <v>28</v>
      </c>
      <c r="C16" s="35" t="s">
        <v>36</v>
      </c>
      <c r="D16" s="36">
        <v>1.0069999999999999</v>
      </c>
      <c r="E16" s="26"/>
      <c r="F16" s="27" t="s">
        <v>1</v>
      </c>
      <c r="G16" s="28">
        <v>43562</v>
      </c>
      <c r="H16" s="41">
        <v>0.55142361111111116</v>
      </c>
      <c r="I16" s="30">
        <f t="shared" si="0"/>
        <v>0.17642361111211358</v>
      </c>
      <c r="J16" s="31">
        <f t="shared" si="1"/>
        <v>0.17642361111211358</v>
      </c>
      <c r="K16" s="32">
        <f t="shared" si="2"/>
        <v>0.17765857638989835</v>
      </c>
      <c r="L16" s="33" t="s">
        <v>0</v>
      </c>
      <c r="M16" s="34" t="s">
        <v>1</v>
      </c>
      <c r="N16" s="21"/>
      <c r="O16" s="88"/>
      <c r="P16" s="89"/>
    </row>
    <row r="17" spans="1:16" x14ac:dyDescent="0.4">
      <c r="A17" s="22">
        <v>8</v>
      </c>
      <c r="B17" s="23" t="s">
        <v>34</v>
      </c>
      <c r="C17" s="35" t="s">
        <v>59</v>
      </c>
      <c r="D17" s="36">
        <v>0.98699999999999999</v>
      </c>
      <c r="E17" s="26"/>
      <c r="F17" s="27"/>
      <c r="G17" s="28">
        <v>43562</v>
      </c>
      <c r="H17" s="41">
        <v>0.55500000000000005</v>
      </c>
      <c r="I17" s="30">
        <f t="shared" si="0"/>
        <v>0.18000000000029104</v>
      </c>
      <c r="J17" s="31">
        <f t="shared" si="1"/>
        <v>0.18000000000029104</v>
      </c>
      <c r="K17" s="32">
        <f t="shared" si="2"/>
        <v>0.17766000000028725</v>
      </c>
      <c r="L17" s="33" t="s">
        <v>0</v>
      </c>
      <c r="M17" s="34"/>
      <c r="N17" s="21"/>
      <c r="O17" s="88"/>
      <c r="P17" s="89"/>
    </row>
    <row r="18" spans="1:16" x14ac:dyDescent="0.4">
      <c r="A18" s="22">
        <v>9</v>
      </c>
      <c r="B18" s="23" t="s">
        <v>30</v>
      </c>
      <c r="C18" s="35" t="s">
        <v>53</v>
      </c>
      <c r="D18" s="36">
        <v>0.98399999999999999</v>
      </c>
      <c r="E18" s="26"/>
      <c r="F18" s="27"/>
      <c r="G18" s="28">
        <v>43562</v>
      </c>
      <c r="H18" s="41">
        <v>0.55555555555555558</v>
      </c>
      <c r="I18" s="30">
        <f t="shared" si="0"/>
        <v>0.18055555555474712</v>
      </c>
      <c r="J18" s="31">
        <f t="shared" si="1"/>
        <v>0.18055555555474712</v>
      </c>
      <c r="K18" s="32">
        <f t="shared" si="2"/>
        <v>0.17766666666587116</v>
      </c>
      <c r="L18" s="33" t="s">
        <v>0</v>
      </c>
      <c r="M18" s="34"/>
      <c r="N18" s="21"/>
      <c r="O18" s="88"/>
      <c r="P18" s="89"/>
    </row>
    <row r="19" spans="1:16" hidden="1" x14ac:dyDescent="0.4">
      <c r="A19" s="22">
        <v>12</v>
      </c>
      <c r="B19" s="23"/>
      <c r="C19" s="35"/>
      <c r="D19" s="36"/>
      <c r="E19" s="26"/>
      <c r="F19" s="27" t="s">
        <v>1</v>
      </c>
      <c r="G19" s="28">
        <v>43562</v>
      </c>
      <c r="H19" s="41">
        <v>0.41666666666666669</v>
      </c>
      <c r="I19" s="30"/>
      <c r="J19" s="31"/>
      <c r="K19" s="32"/>
      <c r="L19" s="33" t="s">
        <v>0</v>
      </c>
      <c r="M19" s="34" t="s">
        <v>1</v>
      </c>
      <c r="N19" s="21"/>
      <c r="O19" s="88"/>
    </row>
    <row r="20" spans="1:16" hidden="1" x14ac:dyDescent="0.4">
      <c r="A20" s="22">
        <v>13</v>
      </c>
      <c r="B20" s="23"/>
      <c r="C20" s="35"/>
      <c r="D20" s="36"/>
      <c r="E20" s="26"/>
      <c r="F20" s="27" t="s">
        <v>1</v>
      </c>
      <c r="G20" s="28">
        <v>43562</v>
      </c>
      <c r="H20" s="41">
        <v>0.41666666666666669</v>
      </c>
      <c r="I20" s="30"/>
      <c r="J20" s="31"/>
      <c r="K20" s="32"/>
      <c r="L20" s="33" t="s">
        <v>0</v>
      </c>
      <c r="M20" s="34" t="s">
        <v>1</v>
      </c>
      <c r="N20" s="21"/>
      <c r="O20" s="88"/>
    </row>
    <row r="21" spans="1:16" hidden="1" x14ac:dyDescent="0.4">
      <c r="A21" s="22">
        <v>14</v>
      </c>
      <c r="B21" s="23"/>
      <c r="C21" s="35"/>
      <c r="D21" s="36"/>
      <c r="E21" s="26"/>
      <c r="F21" s="27" t="s">
        <v>1</v>
      </c>
      <c r="G21" s="28">
        <v>43562</v>
      </c>
      <c r="H21" s="41">
        <v>0.41666666666666669</v>
      </c>
      <c r="I21" s="30"/>
      <c r="J21" s="31"/>
      <c r="K21" s="32"/>
      <c r="L21" s="33" t="s">
        <v>0</v>
      </c>
      <c r="M21" s="34" t="s">
        <v>1</v>
      </c>
      <c r="N21" s="21"/>
      <c r="O21" s="88"/>
    </row>
    <row r="22" spans="1:16" hidden="1" x14ac:dyDescent="0.4">
      <c r="A22" s="22">
        <v>15</v>
      </c>
      <c r="B22" s="23"/>
      <c r="C22" s="35" t="s">
        <v>1</v>
      </c>
      <c r="D22" s="36" t="s">
        <v>1</v>
      </c>
      <c r="E22" s="26"/>
      <c r="F22" s="27" t="s">
        <v>1</v>
      </c>
      <c r="G22" s="28">
        <v>43562</v>
      </c>
      <c r="H22" s="41">
        <v>0.41666666666666669</v>
      </c>
      <c r="I22" s="30" t="s">
        <v>1</v>
      </c>
      <c r="J22" s="37" t="s">
        <v>1</v>
      </c>
      <c r="K22" s="38" t="s">
        <v>1</v>
      </c>
      <c r="L22" s="33" t="s">
        <v>0</v>
      </c>
      <c r="M22" s="34" t="s">
        <v>1</v>
      </c>
      <c r="N22" s="21"/>
      <c r="O22" s="88"/>
    </row>
    <row r="23" spans="1:16" hidden="1" x14ac:dyDescent="0.4">
      <c r="A23" s="22">
        <v>16</v>
      </c>
      <c r="B23" s="23"/>
      <c r="C23" s="35" t="s">
        <v>1</v>
      </c>
      <c r="D23" s="36" t="s">
        <v>1</v>
      </c>
      <c r="E23" s="26"/>
      <c r="F23" s="27" t="s">
        <v>1</v>
      </c>
      <c r="G23" s="28">
        <v>43562</v>
      </c>
      <c r="H23" s="41">
        <v>0.41666666666666669</v>
      </c>
      <c r="I23" s="30" t="s">
        <v>1</v>
      </c>
      <c r="J23" s="37" t="s">
        <v>1</v>
      </c>
      <c r="K23" s="38" t="s">
        <v>1</v>
      </c>
      <c r="L23" s="33" t="s">
        <v>0</v>
      </c>
      <c r="M23" s="34" t="s">
        <v>1</v>
      </c>
      <c r="N23" s="21"/>
      <c r="O23" s="88"/>
    </row>
    <row r="24" spans="1:16" hidden="1" x14ac:dyDescent="0.4">
      <c r="A24" s="22">
        <v>17</v>
      </c>
      <c r="B24" s="23"/>
      <c r="C24" s="35" t="s">
        <v>1</v>
      </c>
      <c r="D24" s="36" t="s">
        <v>1</v>
      </c>
      <c r="E24" s="26"/>
      <c r="F24" s="27" t="s">
        <v>1</v>
      </c>
      <c r="G24" s="28">
        <v>43562</v>
      </c>
      <c r="H24" s="41">
        <v>0.41666666666666669</v>
      </c>
      <c r="I24" s="30" t="s">
        <v>1</v>
      </c>
      <c r="J24" s="37" t="s">
        <v>1</v>
      </c>
      <c r="K24" s="38" t="s">
        <v>1</v>
      </c>
      <c r="L24" s="33" t="s">
        <v>0</v>
      </c>
      <c r="M24" s="34" t="s">
        <v>1</v>
      </c>
      <c r="N24" s="21"/>
      <c r="O24" s="88"/>
    </row>
    <row r="25" spans="1:16" hidden="1" x14ac:dyDescent="0.4">
      <c r="A25" s="22">
        <v>18</v>
      </c>
      <c r="B25" s="23"/>
      <c r="C25" s="35" t="s">
        <v>1</v>
      </c>
      <c r="D25" s="36" t="s">
        <v>1</v>
      </c>
      <c r="E25" s="26"/>
      <c r="F25" s="27" t="s">
        <v>1</v>
      </c>
      <c r="G25" s="28">
        <v>43562</v>
      </c>
      <c r="H25" s="41">
        <v>0.41666666666666669</v>
      </c>
      <c r="I25" s="30" t="s">
        <v>1</v>
      </c>
      <c r="J25" s="37" t="s">
        <v>1</v>
      </c>
      <c r="K25" s="38" t="s">
        <v>1</v>
      </c>
      <c r="L25" s="33" t="s">
        <v>0</v>
      </c>
      <c r="M25" s="34" t="s">
        <v>1</v>
      </c>
      <c r="N25" s="21"/>
      <c r="O25" s="88"/>
    </row>
    <row r="26" spans="1:16" hidden="1" x14ac:dyDescent="0.4">
      <c r="A26" s="22">
        <v>19</v>
      </c>
      <c r="B26" s="23"/>
      <c r="C26" s="35" t="s">
        <v>1</v>
      </c>
      <c r="D26" s="36" t="s">
        <v>1</v>
      </c>
      <c r="E26" s="26"/>
      <c r="F26" s="27" t="s">
        <v>1</v>
      </c>
      <c r="G26" s="28">
        <v>43562</v>
      </c>
      <c r="H26" s="41">
        <v>0.41666666666666669</v>
      </c>
      <c r="I26" s="30" t="s">
        <v>1</v>
      </c>
      <c r="J26" s="37" t="s">
        <v>1</v>
      </c>
      <c r="K26" s="38" t="s">
        <v>1</v>
      </c>
      <c r="L26" s="33" t="s">
        <v>0</v>
      </c>
      <c r="M26" s="34" t="s">
        <v>1</v>
      </c>
      <c r="N26" s="21"/>
      <c r="O26" s="88"/>
    </row>
    <row r="27" spans="1:16" hidden="1" x14ac:dyDescent="0.4">
      <c r="A27" s="22">
        <v>20</v>
      </c>
      <c r="B27" s="23"/>
      <c r="C27" s="35" t="s">
        <v>1</v>
      </c>
      <c r="D27" s="36" t="s">
        <v>1</v>
      </c>
      <c r="E27" s="26"/>
      <c r="F27" s="27" t="s">
        <v>1</v>
      </c>
      <c r="G27" s="28">
        <v>43562</v>
      </c>
      <c r="H27" s="41">
        <v>0.41666666666666669</v>
      </c>
      <c r="I27" s="30" t="s">
        <v>1</v>
      </c>
      <c r="J27" s="37" t="s">
        <v>1</v>
      </c>
      <c r="K27" s="38" t="s">
        <v>1</v>
      </c>
      <c r="L27" s="33" t="s">
        <v>0</v>
      </c>
      <c r="M27" s="34" t="s">
        <v>1</v>
      </c>
      <c r="N27" s="21"/>
      <c r="O27" s="88"/>
    </row>
    <row r="28" spans="1:16" hidden="1" x14ac:dyDescent="0.4">
      <c r="A28" s="22">
        <v>21</v>
      </c>
      <c r="B28" s="23"/>
      <c r="C28" s="35" t="s">
        <v>1</v>
      </c>
      <c r="D28" s="36" t="s">
        <v>1</v>
      </c>
      <c r="E28" s="26"/>
      <c r="F28" s="27" t="s">
        <v>1</v>
      </c>
      <c r="G28" s="28">
        <v>43562</v>
      </c>
      <c r="H28" s="41">
        <v>0.41666666666666669</v>
      </c>
      <c r="I28" s="30" t="s">
        <v>1</v>
      </c>
      <c r="J28" s="37" t="s">
        <v>1</v>
      </c>
      <c r="K28" s="38" t="s">
        <v>1</v>
      </c>
      <c r="L28" s="33" t="s">
        <v>0</v>
      </c>
      <c r="M28" s="34" t="s">
        <v>1</v>
      </c>
      <c r="N28" s="21"/>
      <c r="O28" s="88"/>
    </row>
    <row r="29" spans="1:16" hidden="1" x14ac:dyDescent="0.4">
      <c r="A29" s="22">
        <v>22</v>
      </c>
      <c r="B29" s="23"/>
      <c r="C29" s="35" t="s">
        <v>1</v>
      </c>
      <c r="D29" s="36" t="s">
        <v>1</v>
      </c>
      <c r="E29" s="26"/>
      <c r="F29" s="27" t="s">
        <v>1</v>
      </c>
      <c r="G29" s="28">
        <v>43562</v>
      </c>
      <c r="H29" s="41">
        <v>0.41666666666666669</v>
      </c>
      <c r="I29" s="30" t="s">
        <v>1</v>
      </c>
      <c r="J29" s="37" t="s">
        <v>1</v>
      </c>
      <c r="K29" s="38" t="s">
        <v>1</v>
      </c>
      <c r="L29" s="33" t="s">
        <v>0</v>
      </c>
      <c r="M29" s="34" t="s">
        <v>1</v>
      </c>
      <c r="N29" s="21"/>
      <c r="O29" s="88"/>
    </row>
    <row r="30" spans="1:16" hidden="1" x14ac:dyDescent="0.4">
      <c r="A30" s="22">
        <v>23</v>
      </c>
      <c r="B30" s="23"/>
      <c r="C30" s="35" t="s">
        <v>1</v>
      </c>
      <c r="D30" s="36" t="s">
        <v>1</v>
      </c>
      <c r="E30" s="26"/>
      <c r="F30" s="27" t="s">
        <v>1</v>
      </c>
      <c r="G30" s="28">
        <v>43562</v>
      </c>
      <c r="H30" s="41">
        <v>0.41666666666666669</v>
      </c>
      <c r="I30" s="30" t="s">
        <v>1</v>
      </c>
      <c r="J30" s="37" t="s">
        <v>1</v>
      </c>
      <c r="K30" s="38" t="s">
        <v>1</v>
      </c>
      <c r="L30" s="33" t="s">
        <v>0</v>
      </c>
      <c r="M30" s="34" t="s">
        <v>1</v>
      </c>
      <c r="N30" s="21"/>
      <c r="O30" s="88"/>
    </row>
    <row r="31" spans="1:16" hidden="1" x14ac:dyDescent="0.4">
      <c r="A31" s="22">
        <v>24</v>
      </c>
      <c r="B31" s="23"/>
      <c r="C31" s="35" t="s">
        <v>1</v>
      </c>
      <c r="D31" s="36" t="s">
        <v>1</v>
      </c>
      <c r="E31" s="26"/>
      <c r="F31" s="27" t="s">
        <v>1</v>
      </c>
      <c r="G31" s="28">
        <v>43562</v>
      </c>
      <c r="H31" s="41">
        <v>0.41666666666666669</v>
      </c>
      <c r="I31" s="30" t="s">
        <v>1</v>
      </c>
      <c r="J31" s="37" t="s">
        <v>1</v>
      </c>
      <c r="K31" s="38" t="s">
        <v>1</v>
      </c>
      <c r="L31" s="33" t="s">
        <v>0</v>
      </c>
      <c r="M31" s="34" t="s">
        <v>1</v>
      </c>
      <c r="N31" s="21"/>
      <c r="O31" s="88"/>
    </row>
    <row r="32" spans="1:16" hidden="1" x14ac:dyDescent="0.4">
      <c r="A32" s="22">
        <v>25</v>
      </c>
      <c r="B32" s="23"/>
      <c r="C32" s="35" t="s">
        <v>1</v>
      </c>
      <c r="D32" s="36" t="s">
        <v>1</v>
      </c>
      <c r="E32" s="26"/>
      <c r="F32" s="27" t="s">
        <v>1</v>
      </c>
      <c r="G32" s="28">
        <v>43562</v>
      </c>
      <c r="H32" s="41">
        <v>0.41666666666666669</v>
      </c>
      <c r="I32" s="30" t="s">
        <v>1</v>
      </c>
      <c r="J32" s="37" t="s">
        <v>1</v>
      </c>
      <c r="K32" s="38" t="s">
        <v>1</v>
      </c>
      <c r="L32" s="33" t="s">
        <v>0</v>
      </c>
      <c r="M32" s="34" t="s">
        <v>1</v>
      </c>
      <c r="N32" s="21"/>
      <c r="O32" s="88"/>
    </row>
    <row r="33" spans="1:16" hidden="1" x14ac:dyDescent="0.4">
      <c r="A33" s="22">
        <v>26</v>
      </c>
      <c r="B33" s="23"/>
      <c r="C33" s="35" t="s">
        <v>1</v>
      </c>
      <c r="D33" s="36" t="s">
        <v>1</v>
      </c>
      <c r="E33" s="39"/>
      <c r="F33" s="27" t="s">
        <v>1</v>
      </c>
      <c r="G33" s="28">
        <v>43562</v>
      </c>
      <c r="H33" s="41">
        <v>0.41666666666666669</v>
      </c>
      <c r="I33" s="30" t="s">
        <v>1</v>
      </c>
      <c r="J33" s="37" t="s">
        <v>1</v>
      </c>
      <c r="K33" s="38" t="s">
        <v>1</v>
      </c>
      <c r="L33" s="33" t="s">
        <v>0</v>
      </c>
      <c r="M33" s="34" t="s">
        <v>1</v>
      </c>
      <c r="N33" s="21"/>
      <c r="O33" s="88"/>
    </row>
    <row r="34" spans="1:16" hidden="1" x14ac:dyDescent="0.4">
      <c r="A34" s="22">
        <v>27</v>
      </c>
      <c r="B34" s="23"/>
      <c r="C34" s="35" t="s">
        <v>1</v>
      </c>
      <c r="D34" s="36" t="s">
        <v>1</v>
      </c>
      <c r="E34" s="39"/>
      <c r="F34" s="27" t="s">
        <v>1</v>
      </c>
      <c r="G34" s="28">
        <v>43562</v>
      </c>
      <c r="H34" s="41">
        <v>0.41666666666666669</v>
      </c>
      <c r="I34" s="30" t="s">
        <v>1</v>
      </c>
      <c r="J34" s="37" t="s">
        <v>1</v>
      </c>
      <c r="K34" s="38" t="s">
        <v>1</v>
      </c>
      <c r="L34" s="33" t="s">
        <v>0</v>
      </c>
      <c r="M34" s="34" t="s">
        <v>1</v>
      </c>
      <c r="N34" s="21"/>
      <c r="O34" s="88"/>
    </row>
    <row r="35" spans="1:16" hidden="1" x14ac:dyDescent="0.4">
      <c r="A35" s="22">
        <v>28</v>
      </c>
      <c r="B35" s="23"/>
      <c r="C35" s="35" t="s">
        <v>1</v>
      </c>
      <c r="D35" s="36" t="s">
        <v>1</v>
      </c>
      <c r="E35" s="39"/>
      <c r="F35" s="27" t="s">
        <v>1</v>
      </c>
      <c r="G35" s="28">
        <v>43562</v>
      </c>
      <c r="H35" s="41">
        <v>0.41666666666666669</v>
      </c>
      <c r="I35" s="30" t="s">
        <v>1</v>
      </c>
      <c r="J35" s="37" t="s">
        <v>1</v>
      </c>
      <c r="K35" s="38" t="s">
        <v>1</v>
      </c>
      <c r="L35" s="33" t="s">
        <v>0</v>
      </c>
      <c r="M35" s="34" t="s">
        <v>1</v>
      </c>
      <c r="N35" s="21"/>
      <c r="O35" s="88"/>
    </row>
    <row r="36" spans="1:16" hidden="1" x14ac:dyDescent="0.4">
      <c r="A36" s="22">
        <v>29</v>
      </c>
      <c r="B36" s="23"/>
      <c r="C36" s="35" t="s">
        <v>1</v>
      </c>
      <c r="D36" s="36" t="s">
        <v>1</v>
      </c>
      <c r="E36" s="39"/>
      <c r="F36" s="27" t="s">
        <v>1</v>
      </c>
      <c r="G36" s="28">
        <v>43562</v>
      </c>
      <c r="H36" s="41">
        <v>0.41666666666666669</v>
      </c>
      <c r="I36" s="30" t="s">
        <v>1</v>
      </c>
      <c r="J36" s="37" t="s">
        <v>1</v>
      </c>
      <c r="K36" s="38" t="s">
        <v>1</v>
      </c>
      <c r="L36" s="33" t="s">
        <v>0</v>
      </c>
      <c r="M36" s="34" t="s">
        <v>1</v>
      </c>
      <c r="N36" s="21"/>
      <c r="O36" s="88"/>
    </row>
    <row r="37" spans="1:16" hidden="1" x14ac:dyDescent="0.4">
      <c r="A37" s="22">
        <v>30</v>
      </c>
      <c r="B37" s="23"/>
      <c r="C37" s="35" t="s">
        <v>1</v>
      </c>
      <c r="D37" s="36" t="s">
        <v>1</v>
      </c>
      <c r="E37" s="39"/>
      <c r="F37" s="27" t="s">
        <v>1</v>
      </c>
      <c r="G37" s="28">
        <v>43562</v>
      </c>
      <c r="H37" s="41">
        <v>0.41666666666666669</v>
      </c>
      <c r="I37" s="30" t="s">
        <v>1</v>
      </c>
      <c r="J37" s="37" t="s">
        <v>1</v>
      </c>
      <c r="K37" s="38" t="s">
        <v>1</v>
      </c>
      <c r="L37" s="33" t="s">
        <v>0</v>
      </c>
      <c r="M37" s="34" t="s">
        <v>1</v>
      </c>
      <c r="N37" s="21"/>
      <c r="O37" s="88"/>
    </row>
    <row r="38" spans="1:16" x14ac:dyDescent="0.4">
      <c r="A38" s="22"/>
      <c r="B38" s="23"/>
      <c r="C38" s="35"/>
      <c r="D38" s="36"/>
      <c r="E38" s="39"/>
      <c r="F38" s="27"/>
      <c r="G38" s="28"/>
      <c r="H38" s="29"/>
      <c r="I38" s="30"/>
      <c r="J38" s="37"/>
      <c r="K38" s="38"/>
      <c r="L38" s="33"/>
      <c r="M38" s="34"/>
      <c r="N38" s="21"/>
    </row>
    <row r="39" spans="1:16" x14ac:dyDescent="0.4">
      <c r="A39" s="1"/>
      <c r="B39" s="107" t="s">
        <v>75</v>
      </c>
      <c r="C39" s="107"/>
      <c r="D39" s="107"/>
      <c r="E39" s="107"/>
      <c r="F39" s="107"/>
      <c r="G39" s="107"/>
      <c r="H39" s="2"/>
      <c r="I39" s="2"/>
      <c r="J39" s="2"/>
      <c r="K39" s="92" t="s">
        <v>12</v>
      </c>
      <c r="L39" s="92"/>
      <c r="M39" s="40"/>
      <c r="N39" s="2"/>
    </row>
    <row r="40" spans="1:16" s="43" customFormat="1" ht="22.5" customHeight="1" x14ac:dyDescent="0.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</row>
    <row r="41" spans="1:16" s="43" customFormat="1" ht="64.5" customHeight="1" x14ac:dyDescent="0.5">
      <c r="A41" s="42"/>
      <c r="N41" s="42"/>
    </row>
    <row r="42" spans="1:16" s="43" customFormat="1" ht="30" x14ac:dyDescent="0.6">
      <c r="A42" s="42"/>
      <c r="B42" s="108" t="s">
        <v>70</v>
      </c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42"/>
    </row>
    <row r="43" spans="1:16" s="82" customFormat="1" x14ac:dyDescent="0.4">
      <c r="A43" s="81"/>
      <c r="I43" s="109" t="s">
        <v>38</v>
      </c>
      <c r="J43" s="109"/>
      <c r="K43" s="109"/>
      <c r="L43" s="85">
        <v>0.375</v>
      </c>
      <c r="N43" s="81"/>
    </row>
    <row r="44" spans="1:16" s="82" customFormat="1" x14ac:dyDescent="0.4">
      <c r="A44" s="81"/>
      <c r="G44" s="110">
        <v>43562</v>
      </c>
      <c r="H44" s="110"/>
      <c r="I44" s="109" t="s">
        <v>39</v>
      </c>
      <c r="J44" s="109"/>
      <c r="K44" s="109"/>
      <c r="L44" s="85">
        <v>0.70833333333333337</v>
      </c>
      <c r="N44" s="81"/>
    </row>
    <row r="45" spans="1:16" s="43" customFormat="1" ht="11.25" customHeight="1" thickBot="1" x14ac:dyDescent="0.55000000000000004">
      <c r="A45" s="45"/>
      <c r="B45" s="46"/>
      <c r="C45" s="47"/>
      <c r="F45" s="48"/>
      <c r="G45" s="44"/>
      <c r="I45" s="44"/>
      <c r="J45" s="49"/>
      <c r="K45" s="49"/>
      <c r="N45" s="42"/>
    </row>
    <row r="46" spans="1:16" s="43" customFormat="1" ht="24" x14ac:dyDescent="0.5">
      <c r="A46" s="45"/>
      <c r="B46" s="69" t="s">
        <v>49</v>
      </c>
      <c r="C46" s="70" t="s">
        <v>50</v>
      </c>
      <c r="D46" s="70" t="s">
        <v>51</v>
      </c>
      <c r="E46" s="70"/>
      <c r="F46" s="70" t="s">
        <v>23</v>
      </c>
      <c r="G46" s="70"/>
      <c r="H46" s="50" t="s">
        <v>40</v>
      </c>
      <c r="I46" s="50" t="s">
        <v>8</v>
      </c>
      <c r="J46" s="50" t="s">
        <v>41</v>
      </c>
      <c r="K46" s="50" t="s">
        <v>42</v>
      </c>
      <c r="L46" s="50" t="s">
        <v>43</v>
      </c>
      <c r="M46" s="51" t="s">
        <v>24</v>
      </c>
      <c r="N46" s="42"/>
    </row>
    <row r="47" spans="1:16" s="82" customFormat="1" x14ac:dyDescent="0.4">
      <c r="A47" s="45">
        <v>1</v>
      </c>
      <c r="B47" s="71" t="s">
        <v>46</v>
      </c>
      <c r="C47" s="72" t="s">
        <v>68</v>
      </c>
      <c r="D47" s="86">
        <v>1.1040000000000001</v>
      </c>
      <c r="E47" s="73"/>
      <c r="F47" s="74"/>
      <c r="G47" s="83">
        <v>43562</v>
      </c>
      <c r="H47" s="84">
        <v>0.54166666666666663</v>
      </c>
      <c r="I47" s="75">
        <f>IF(G47="","",H47-$L$43)</f>
        <v>0.16666666666666663</v>
      </c>
      <c r="J47" s="76">
        <f>I47</f>
        <v>0.16666666666666663</v>
      </c>
      <c r="K47" s="76">
        <f>D47*J47</f>
        <v>0.18399999999999997</v>
      </c>
      <c r="L47" s="73"/>
      <c r="M47" s="77"/>
      <c r="N47" s="81"/>
    </row>
    <row r="48" spans="1:16" s="82" customFormat="1" x14ac:dyDescent="0.4">
      <c r="A48" s="45">
        <v>2</v>
      </c>
      <c r="B48" s="71" t="s">
        <v>52</v>
      </c>
      <c r="C48" s="72" t="s">
        <v>72</v>
      </c>
      <c r="D48" s="86">
        <v>1.0169999999999999</v>
      </c>
      <c r="E48" s="73"/>
      <c r="F48" s="74"/>
      <c r="G48" s="83">
        <v>43562</v>
      </c>
      <c r="H48" s="84">
        <v>0.55592428711897734</v>
      </c>
      <c r="I48" s="75">
        <f>IF(G48="","",H48-$L$43)</f>
        <v>0.18092428711897734</v>
      </c>
      <c r="J48" s="76">
        <f>I48</f>
        <v>0.18092428711897734</v>
      </c>
      <c r="K48" s="76">
        <f>D48*J48</f>
        <v>0.18399999999999994</v>
      </c>
      <c r="L48" s="73"/>
      <c r="M48" s="77"/>
      <c r="N48" s="81"/>
      <c r="O48" s="88"/>
      <c r="P48" s="89"/>
    </row>
    <row r="49" spans="1:16" s="82" customFormat="1" x14ac:dyDescent="0.4">
      <c r="A49" s="45">
        <v>3</v>
      </c>
      <c r="B49" s="71" t="s">
        <v>44</v>
      </c>
      <c r="C49" s="72" t="s">
        <v>58</v>
      </c>
      <c r="D49" s="86">
        <v>0.997</v>
      </c>
      <c r="E49" s="73"/>
      <c r="F49" s="74"/>
      <c r="G49" s="83">
        <v>43562</v>
      </c>
      <c r="H49" s="84">
        <v>0.55955366098294879</v>
      </c>
      <c r="I49" s="75">
        <f t="shared" ref="I49:I55" si="3">IF(G49="","",H49-$L$43)</f>
        <v>0.18455366098294879</v>
      </c>
      <c r="J49" s="76">
        <f t="shared" ref="J49:J55" si="4">I49</f>
        <v>0.18455366098294879</v>
      </c>
      <c r="K49" s="76">
        <f t="shared" ref="K49:K55" si="5">D49*J49</f>
        <v>0.18399999999999994</v>
      </c>
      <c r="L49" s="73"/>
      <c r="M49" s="77"/>
      <c r="N49" s="81"/>
      <c r="O49" s="88"/>
      <c r="P49" s="89"/>
    </row>
    <row r="50" spans="1:16" s="82" customFormat="1" x14ac:dyDescent="0.4">
      <c r="A50" s="45">
        <v>4</v>
      </c>
      <c r="B50" s="71" t="s">
        <v>26</v>
      </c>
      <c r="C50" s="72" t="s">
        <v>27</v>
      </c>
      <c r="D50" s="86">
        <v>0.98799999999999999</v>
      </c>
      <c r="E50" s="73"/>
      <c r="F50" s="74"/>
      <c r="G50" s="83">
        <v>43562</v>
      </c>
      <c r="H50" s="84">
        <v>0.56123481781376516</v>
      </c>
      <c r="I50" s="75">
        <f t="shared" si="3"/>
        <v>0.18623481781376516</v>
      </c>
      <c r="J50" s="76">
        <f t="shared" si="4"/>
        <v>0.18623481781376516</v>
      </c>
      <c r="K50" s="76">
        <f t="shared" si="5"/>
        <v>0.18399999999999997</v>
      </c>
      <c r="L50" s="73"/>
      <c r="M50" s="77"/>
      <c r="N50" s="81"/>
      <c r="O50" s="88"/>
      <c r="P50" s="89"/>
    </row>
    <row r="51" spans="1:16" s="82" customFormat="1" x14ac:dyDescent="0.4">
      <c r="A51" s="45">
        <v>5</v>
      </c>
      <c r="B51" s="71" t="s">
        <v>66</v>
      </c>
      <c r="C51" s="72" t="s">
        <v>67</v>
      </c>
      <c r="D51" s="86">
        <v>0.95</v>
      </c>
      <c r="E51" s="73"/>
      <c r="F51" s="74"/>
      <c r="G51" s="83">
        <v>43562</v>
      </c>
      <c r="H51" s="84">
        <v>0.56868421052631579</v>
      </c>
      <c r="I51" s="75">
        <f t="shared" si="3"/>
        <v>0.19368421052631579</v>
      </c>
      <c r="J51" s="76">
        <f t="shared" si="4"/>
        <v>0.19368421052631579</v>
      </c>
      <c r="K51" s="76">
        <f t="shared" si="5"/>
        <v>0.184</v>
      </c>
      <c r="L51" s="73"/>
      <c r="M51" s="77"/>
      <c r="N51" s="81"/>
      <c r="O51" s="88"/>
      <c r="P51" s="89"/>
    </row>
    <row r="52" spans="1:16" s="82" customFormat="1" x14ac:dyDescent="0.4">
      <c r="A52" s="45">
        <v>6</v>
      </c>
      <c r="B52" s="71" t="s">
        <v>47</v>
      </c>
      <c r="C52" s="72" t="s">
        <v>48</v>
      </c>
      <c r="D52" s="86">
        <v>0.94799999999999995</v>
      </c>
      <c r="E52" s="73"/>
      <c r="F52" s="74"/>
      <c r="G52" s="83">
        <v>43562</v>
      </c>
      <c r="H52" s="84">
        <v>0.56909282700421937</v>
      </c>
      <c r="I52" s="75">
        <f t="shared" si="3"/>
        <v>0.19409282700421937</v>
      </c>
      <c r="J52" s="76">
        <f t="shared" si="4"/>
        <v>0.19409282700421937</v>
      </c>
      <c r="K52" s="76">
        <f t="shared" si="5"/>
        <v>0.18399999999999994</v>
      </c>
      <c r="L52" s="73"/>
      <c r="M52" s="77"/>
      <c r="N52" s="81"/>
      <c r="O52" s="88"/>
      <c r="P52" s="89"/>
    </row>
    <row r="53" spans="1:16" s="82" customFormat="1" x14ac:dyDescent="0.4">
      <c r="A53" s="45">
        <v>7</v>
      </c>
      <c r="B53" s="71" t="s">
        <v>57</v>
      </c>
      <c r="C53" s="72" t="s">
        <v>71</v>
      </c>
      <c r="D53" s="86">
        <v>0.93700000000000006</v>
      </c>
      <c r="E53" s="73"/>
      <c r="F53" s="74"/>
      <c r="G53" s="83">
        <v>43562</v>
      </c>
      <c r="H53" s="84">
        <v>0.57137139807897541</v>
      </c>
      <c r="I53" s="75">
        <f t="shared" si="3"/>
        <v>0.19637139807897541</v>
      </c>
      <c r="J53" s="76">
        <f t="shared" si="4"/>
        <v>0.19637139807897541</v>
      </c>
      <c r="K53" s="76">
        <f t="shared" si="5"/>
        <v>0.18399999999999997</v>
      </c>
      <c r="L53" s="73"/>
      <c r="M53" s="77"/>
      <c r="N53" s="81"/>
      <c r="O53" s="88"/>
      <c r="P53" s="89"/>
    </row>
    <row r="54" spans="1:16" s="82" customFormat="1" x14ac:dyDescent="0.4">
      <c r="A54" s="45">
        <v>8</v>
      </c>
      <c r="B54" s="71" t="s">
        <v>69</v>
      </c>
      <c r="C54" s="72" t="s">
        <v>73</v>
      </c>
      <c r="D54" s="86">
        <v>0.92500000000000004</v>
      </c>
      <c r="E54" s="73"/>
      <c r="F54" s="74"/>
      <c r="G54" s="83">
        <v>43562</v>
      </c>
      <c r="H54" s="84">
        <v>0.57391891891891889</v>
      </c>
      <c r="I54" s="75">
        <f t="shared" si="3"/>
        <v>0.19891891891891889</v>
      </c>
      <c r="J54" s="76">
        <f t="shared" si="4"/>
        <v>0.19891891891891889</v>
      </c>
      <c r="K54" s="76">
        <f t="shared" si="5"/>
        <v>0.18399999999999997</v>
      </c>
      <c r="L54" s="73"/>
      <c r="M54" s="77"/>
      <c r="N54" s="81"/>
      <c r="O54" s="88"/>
      <c r="P54" s="89"/>
    </row>
    <row r="55" spans="1:16" s="82" customFormat="1" x14ac:dyDescent="0.4">
      <c r="A55" s="45">
        <v>9</v>
      </c>
      <c r="B55" s="71" t="s">
        <v>64</v>
      </c>
      <c r="C55" s="90" t="s">
        <v>65</v>
      </c>
      <c r="D55" s="87">
        <v>0.9</v>
      </c>
      <c r="E55" s="78"/>
      <c r="F55" s="79"/>
      <c r="G55" s="83">
        <v>43562</v>
      </c>
      <c r="H55" s="84">
        <v>0.57944444444444443</v>
      </c>
      <c r="I55" s="75">
        <f t="shared" si="3"/>
        <v>0.20444444444444443</v>
      </c>
      <c r="J55" s="76">
        <f t="shared" si="4"/>
        <v>0.20444444444444443</v>
      </c>
      <c r="K55" s="76">
        <f t="shared" si="5"/>
        <v>0.184</v>
      </c>
      <c r="L55" s="78"/>
      <c r="M55" s="80"/>
      <c r="N55" s="81"/>
      <c r="O55" s="88"/>
      <c r="P55" s="89"/>
    </row>
    <row r="56" spans="1:16" s="43" customFormat="1" ht="18.75" customHeight="1" x14ac:dyDescent="0.5">
      <c r="A56" s="45"/>
      <c r="B56" s="61"/>
      <c r="C56" s="55"/>
      <c r="D56" s="56"/>
      <c r="E56" s="56"/>
      <c r="F56" s="57"/>
      <c r="G56" s="58"/>
      <c r="H56" s="59"/>
      <c r="I56" s="52"/>
      <c r="J56" s="53"/>
      <c r="K56" s="54"/>
      <c r="L56" s="56"/>
      <c r="M56" s="60"/>
      <c r="N56" s="42"/>
      <c r="O56" s="88"/>
      <c r="P56" s="89"/>
    </row>
    <row r="57" spans="1:16" s="43" customFormat="1" ht="7.5" customHeight="1" x14ac:dyDescent="0.5">
      <c r="A57" s="42"/>
      <c r="B57" s="62"/>
      <c r="C57" s="62"/>
      <c r="D57" s="42"/>
      <c r="E57" s="42"/>
      <c r="F57" s="63"/>
      <c r="G57" s="64"/>
      <c r="H57" s="65"/>
      <c r="I57" s="66"/>
      <c r="J57" s="67"/>
      <c r="K57" s="67"/>
      <c r="L57" s="42"/>
      <c r="M57" s="68"/>
      <c r="N57" s="42"/>
    </row>
    <row r="58" spans="1:16" ht="22.5" customHeight="1" x14ac:dyDescent="0.5">
      <c r="A58" s="42"/>
      <c r="B58" s="42"/>
      <c r="C58" s="112" t="s">
        <v>74</v>
      </c>
      <c r="D58" s="112"/>
      <c r="E58" s="112"/>
      <c r="F58" s="112"/>
      <c r="G58" s="112"/>
      <c r="H58" s="112"/>
      <c r="I58" s="112"/>
      <c r="J58" s="111"/>
      <c r="K58" s="111"/>
      <c r="L58" s="111"/>
      <c r="M58" s="111"/>
      <c r="N58" s="42"/>
    </row>
  </sheetData>
  <mergeCells count="19">
    <mergeCell ref="B42:M42"/>
    <mergeCell ref="I43:K43"/>
    <mergeCell ref="G44:H44"/>
    <mergeCell ref="I44:K44"/>
    <mergeCell ref="J58:M58"/>
    <mergeCell ref="C58:I58"/>
    <mergeCell ref="B2:H2"/>
    <mergeCell ref="K39:L39"/>
    <mergeCell ref="D6:H6"/>
    <mergeCell ref="D3:H3"/>
    <mergeCell ref="J3:K3"/>
    <mergeCell ref="D4:H4"/>
    <mergeCell ref="J4:K4"/>
    <mergeCell ref="D5:H5"/>
    <mergeCell ref="J5:K5"/>
    <mergeCell ref="I7:K7"/>
    <mergeCell ref="L7:M7"/>
    <mergeCell ref="B7:H7"/>
    <mergeCell ref="B39:G39"/>
  </mergeCells>
  <phoneticPr fontId="2"/>
  <pageMargins left="0.7" right="0.7" top="0.75" bottom="0.75" header="0.3" footer="0.3"/>
  <pageSetup paperSize="9" scale="63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Pict="0" r:id="rId5">
            <anchor moveWithCells="1">
              <from>
                <xdr:col>1</xdr:col>
                <xdr:colOff>295275</xdr:colOff>
                <xdr:row>2</xdr:row>
                <xdr:rowOff>180975</xdr:rowOff>
              </from>
              <to>
                <xdr:col>1</xdr:col>
                <xdr:colOff>714375</xdr:colOff>
                <xdr:row>4</xdr:row>
                <xdr:rowOff>200025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Race1</vt:lpstr>
      <vt:lpstr>Race1!Print_Area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Nobuo MIURA</dc:creator>
  <cp:lastModifiedBy>MIURA_DESK</cp:lastModifiedBy>
  <cp:lastPrinted>2019-04-04T14:00:54Z</cp:lastPrinted>
  <dcterms:created xsi:type="dcterms:W3CDTF">2015-10-24T11:38:24Z</dcterms:created>
  <dcterms:modified xsi:type="dcterms:W3CDTF">2019-04-04T14:04:14Z</dcterms:modified>
</cp:coreProperties>
</file>